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计划表" sheetId="2" r:id="rId1"/>
    <sheet name="统计表" sheetId="1" r:id="rId2"/>
    <sheet name="统计表 (2)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6" authorId="0">
      <text>
        <r>
          <rPr>
            <b/>
            <sz val="9"/>
            <rFont val="宋体"/>
            <charset val="134"/>
          </rPr>
          <t>2026追加</t>
        </r>
      </text>
    </comment>
    <comment ref="J6" authorId="0">
      <text>
        <r>
          <rPr>
            <b/>
            <sz val="9"/>
            <rFont val="宋体"/>
            <charset val="134"/>
          </rPr>
          <t>3+1（2026追加）</t>
        </r>
        <r>
          <rPr>
            <sz val="9"/>
            <rFont val="宋体"/>
            <charset val="134"/>
          </rPr>
          <t xml:space="preserve">
</t>
        </r>
      </text>
    </comment>
    <comment ref="M6" authorId="0">
      <text>
        <r>
          <rPr>
            <b/>
            <sz val="9"/>
            <rFont val="宋体"/>
            <charset val="134"/>
          </rPr>
          <t>2+1（2026追加）</t>
        </r>
        <r>
          <rPr>
            <sz val="9"/>
            <rFont val="宋体"/>
            <charset val="134"/>
          </rPr>
          <t xml:space="preserve">
</t>
        </r>
      </text>
    </comment>
    <comment ref="E17" authorId="0">
      <text>
        <r>
          <rPr>
            <sz val="9"/>
            <rFont val="宋体"/>
            <charset val="134"/>
          </rPr>
          <t xml:space="preserve">陈雅静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P5" authorId="0">
      <text>
        <r>
          <rPr>
            <sz val="9"/>
            <rFont val="宋体"/>
            <charset val="134"/>
          </rPr>
          <t xml:space="preserve">25年秋14个顶岗实习生，有13人续签26年春学期
</t>
        </r>
      </text>
    </comment>
  </commentList>
</comments>
</file>

<file path=xl/sharedStrings.xml><?xml version="1.0" encoding="utf-8"?>
<sst xmlns="http://schemas.openxmlformats.org/spreadsheetml/2006/main" count="137" uniqueCount="61">
  <si>
    <t>附件</t>
  </si>
  <si>
    <t>2026年上林县各初中学校顶岗实习教师招聘岗位计划表</t>
  </si>
  <si>
    <t>时间：2026年3月16日</t>
  </si>
  <si>
    <t>序号</t>
  </si>
  <si>
    <t>学校名称</t>
  </si>
  <si>
    <t>招聘岗位</t>
  </si>
  <si>
    <t>小计</t>
  </si>
  <si>
    <t>联系人及电话</t>
  </si>
  <si>
    <t>备注</t>
  </si>
  <si>
    <t>语文</t>
  </si>
  <si>
    <t>数学</t>
  </si>
  <si>
    <t>地理</t>
  </si>
  <si>
    <t>生物</t>
  </si>
  <si>
    <t>英语</t>
  </si>
  <si>
    <t>物理</t>
  </si>
  <si>
    <t>历史</t>
  </si>
  <si>
    <t>道法</t>
  </si>
  <si>
    <t>化学</t>
  </si>
  <si>
    <t>体育</t>
  </si>
  <si>
    <t>音乐</t>
  </si>
  <si>
    <t>合计</t>
  </si>
  <si>
    <t>（一）顶岗实习教师待遇：由县财政按2500元／人·月发放生活补贴，按实际工作时间计算。
（二）校内提供集体住宿（用餐自费）。
（三）顶岗实习教师与学校签订实习协议一周（5个工作日）内，顶岗实习生本人自费到县内正规保险公司缴纳个人人身意外险200元／人·年。</t>
  </si>
  <si>
    <t>上林县民族中学</t>
  </si>
  <si>
    <t>陆庆丰 18078177575</t>
  </si>
  <si>
    <t>上林县明亮镇第二初级中学</t>
  </si>
  <si>
    <t>梁娟秋 19162239521</t>
  </si>
  <si>
    <t>上林县巷贤中学</t>
  </si>
  <si>
    <t>周庭芳 13197575862</t>
  </si>
  <si>
    <t>上林县澄泰乡初级中学</t>
  </si>
  <si>
    <t>蓝新桃 13978731655</t>
  </si>
  <si>
    <t>上林县白圩中学</t>
  </si>
  <si>
    <t>卢君方18078170658</t>
  </si>
  <si>
    <t>上林县乔贤镇第一初级中学</t>
  </si>
  <si>
    <t>林春香 18078170959</t>
  </si>
  <si>
    <t>上林县西燕中学</t>
  </si>
  <si>
    <t>侯清仁18978971768</t>
  </si>
  <si>
    <t>备注：招聘对象为区内外高校2026届全日制本科及以上毕业生或择业期内符合岗位所需条件人员（要求所学专业与岗位要求相符，具体可咨询招聘单位）。</t>
  </si>
  <si>
    <t>上林县初中学校招聘顶岗实习生统计表</t>
  </si>
  <si>
    <t>批次</t>
  </si>
  <si>
    <t>岗位</t>
  </si>
  <si>
    <t>2026年在岗</t>
  </si>
  <si>
    <t>2026年计划数</t>
  </si>
  <si>
    <t>实际招聘数</t>
  </si>
  <si>
    <t>剩余指标</t>
  </si>
  <si>
    <t>上林县中学（初中部）</t>
  </si>
  <si>
    <t>2025年</t>
  </si>
  <si>
    <t>25年秋14个顶岗实习生，有13人续签26年春学期</t>
  </si>
  <si>
    <t>2026年</t>
  </si>
  <si>
    <t>其中2025年续签13人，2026年新增5位（1个2025年指标）</t>
  </si>
  <si>
    <t>其中2025年招聘续签5人</t>
  </si>
  <si>
    <t>其中2025年招聘续签13人，新签6人</t>
  </si>
  <si>
    <t>上林县三里中学</t>
  </si>
  <si>
    <t>上林县镇圩瑶族初中</t>
  </si>
  <si>
    <t>上林县木山乡民族学校（初中部）</t>
  </si>
  <si>
    <t>说明：上中初中部、民族中学、明亮二中2025年招的顶岗实习教师如2026年继续签约，请把人数也纳入2026年统计，并在备注栏进行说明。</t>
  </si>
  <si>
    <t>实际招聘小计（人）</t>
  </si>
  <si>
    <t>2025年招</t>
  </si>
  <si>
    <t>2026年新招</t>
  </si>
  <si>
    <t>尚余指标数</t>
  </si>
  <si>
    <t>26年春新增5
位顶岗实习教师</t>
  </si>
  <si>
    <t>续签13人，新签6人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</si>
</sst>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0" xfId="0" applyFill="1" applyAlignment="1">
      <alignment horizontal="left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 applyProtection="1">
      <alignment horizontal="center" vertical="center" wrapText="1" shrinkToFit="1"/>
      <protection locked="0"/>
    </xf>
    <xf numFmtId="0" fontId="1" fillId="0" borderId="1" xfId="0" applyFont="1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left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right" vertical="center" wrapText="1" shrinkToFit="1"/>
    </xf>
    <xf numFmtId="0" fontId="9" fillId="0" borderId="0" xfId="0" applyFont="1" applyFill="1" applyAlignment="1">
      <alignment horizontal="right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14"/>
  <sheetViews>
    <sheetView tabSelected="1" workbookViewId="0">
      <selection activeCell="J7" sqref="J7"/>
    </sheetView>
  </sheetViews>
  <sheetFormatPr defaultColWidth="9" defaultRowHeight="25" customHeight="1"/>
  <cols>
    <col min="1" max="1" width="5.125" style="3" customWidth="1"/>
    <col min="2" max="2" width="28" style="3" customWidth="1"/>
    <col min="3" max="13" width="6.5" style="3" customWidth="1"/>
    <col min="14" max="14" width="7.125" style="3" customWidth="1"/>
    <col min="15" max="15" width="12.75" style="3" customWidth="1"/>
    <col min="16" max="16" width="17.5" style="3" customWidth="1"/>
    <col min="17" max="16384" width="9" style="3"/>
  </cols>
  <sheetData>
    <row r="1" customHeight="1" spans="1:16">
      <c r="A1" s="38" t="s">
        <v>0</v>
      </c>
      <c r="B1" s="38"/>
    </row>
    <row r="2" ht="45" customHeight="1" spans="1:16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customHeight="1" spans="1:16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9"/>
      <c r="P3" s="41"/>
    </row>
    <row r="4" ht="21" customHeight="1" spans="1:16">
      <c r="A4" s="10" t="s">
        <v>3</v>
      </c>
      <c r="B4" s="10" t="s">
        <v>4</v>
      </c>
      <c r="C4" s="42" t="s">
        <v>5</v>
      </c>
      <c r="D4" s="43"/>
      <c r="E4" s="43"/>
      <c r="F4" s="43"/>
      <c r="G4" s="43"/>
      <c r="H4" s="43"/>
      <c r="I4" s="43"/>
      <c r="J4" s="43"/>
      <c r="K4" s="43"/>
      <c r="L4" s="43"/>
      <c r="M4" s="44"/>
      <c r="N4" s="28" t="s">
        <v>6</v>
      </c>
      <c r="O4" s="28" t="s">
        <v>7</v>
      </c>
      <c r="P4" s="10" t="s">
        <v>8</v>
      </c>
    </row>
    <row r="5" ht="24" customHeight="1" spans="1:16">
      <c r="A5" s="10"/>
      <c r="B5" s="10"/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30"/>
      <c r="O5" s="30"/>
      <c r="P5" s="10"/>
    </row>
    <row r="6" s="37" customFormat="1" ht="24" customHeight="1" spans="1:16">
      <c r="A6" s="45" t="s">
        <v>20</v>
      </c>
      <c r="B6" s="46"/>
      <c r="C6" s="31">
        <f t="shared" ref="C6:N6" si="0">SUM(C7:C13)</f>
        <v>0</v>
      </c>
      <c r="D6" s="31">
        <f t="shared" si="0"/>
        <v>5</v>
      </c>
      <c r="E6" s="31">
        <f t="shared" si="0"/>
        <v>1</v>
      </c>
      <c r="F6" s="31">
        <f t="shared" si="0"/>
        <v>1</v>
      </c>
      <c r="G6" s="31">
        <f t="shared" si="0"/>
        <v>1</v>
      </c>
      <c r="H6" s="31">
        <f t="shared" si="0"/>
        <v>8</v>
      </c>
      <c r="I6" s="31">
        <f t="shared" si="0"/>
        <v>2</v>
      </c>
      <c r="J6" s="31">
        <f t="shared" si="0"/>
        <v>1</v>
      </c>
      <c r="K6" s="31">
        <f t="shared" si="0"/>
        <v>1</v>
      </c>
      <c r="L6" s="31">
        <f t="shared" si="0"/>
        <v>5</v>
      </c>
      <c r="M6" s="31">
        <f t="shared" si="0"/>
        <v>0</v>
      </c>
      <c r="N6" s="31">
        <f t="shared" si="0"/>
        <v>25</v>
      </c>
      <c r="O6" s="31"/>
      <c r="P6" s="47" t="s">
        <v>21</v>
      </c>
    </row>
    <row r="7" s="37" customFormat="1" ht="32" customHeight="1" spans="1:16">
      <c r="A7" s="23">
        <v>1</v>
      </c>
      <c r="B7" s="47" t="s">
        <v>22</v>
      </c>
      <c r="C7" s="23"/>
      <c r="D7" s="23"/>
      <c r="E7" s="23"/>
      <c r="F7" s="23"/>
      <c r="G7" s="23">
        <v>1</v>
      </c>
      <c r="H7" s="23"/>
      <c r="I7" s="23">
        <v>1</v>
      </c>
      <c r="J7" s="23"/>
      <c r="K7" s="23"/>
      <c r="L7" s="23">
        <v>1</v>
      </c>
      <c r="M7" s="23"/>
      <c r="N7" s="23">
        <f>SUM(C7:M7)</f>
        <v>3</v>
      </c>
      <c r="O7" s="23" t="s">
        <v>23</v>
      </c>
      <c r="P7" s="47"/>
    </row>
    <row r="8" s="37" customFormat="1" ht="32" customHeight="1" spans="1:16">
      <c r="A8" s="23">
        <v>2</v>
      </c>
      <c r="B8" s="47" t="s">
        <v>24</v>
      </c>
      <c r="C8" s="23"/>
      <c r="D8" s="23"/>
      <c r="E8" s="23"/>
      <c r="F8" s="23">
        <v>1</v>
      </c>
      <c r="G8" s="23"/>
      <c r="H8" s="23">
        <v>3</v>
      </c>
      <c r="I8" s="23"/>
      <c r="J8" s="23"/>
      <c r="K8" s="23"/>
      <c r="L8" s="23">
        <v>4</v>
      </c>
      <c r="M8" s="23"/>
      <c r="N8" s="23">
        <f t="shared" ref="N8:N13" si="1">SUM(C8:L8)</f>
        <v>8</v>
      </c>
      <c r="O8" s="48" t="s">
        <v>25</v>
      </c>
      <c r="P8" s="47"/>
    </row>
    <row r="9" s="37" customFormat="1" ht="32" customHeight="1" spans="1:16">
      <c r="A9" s="23">
        <v>3</v>
      </c>
      <c r="B9" s="47" t="s">
        <v>26</v>
      </c>
      <c r="C9" s="23"/>
      <c r="D9" s="23">
        <v>1</v>
      </c>
      <c r="E9" s="23"/>
      <c r="F9" s="23"/>
      <c r="G9" s="23"/>
      <c r="H9" s="23">
        <v>1</v>
      </c>
      <c r="I9" s="23"/>
      <c r="J9" s="23"/>
      <c r="K9" s="23"/>
      <c r="L9" s="23"/>
      <c r="M9" s="23"/>
      <c r="N9" s="23">
        <f t="shared" si="1"/>
        <v>2</v>
      </c>
      <c r="O9" s="48" t="s">
        <v>27</v>
      </c>
      <c r="P9" s="47"/>
    </row>
    <row r="10" s="37" customFormat="1" ht="32" customHeight="1" spans="1:16">
      <c r="A10" s="23">
        <v>4</v>
      </c>
      <c r="B10" s="47" t="s">
        <v>28</v>
      </c>
      <c r="C10" s="23"/>
      <c r="D10" s="23">
        <v>2</v>
      </c>
      <c r="E10" s="23">
        <v>1</v>
      </c>
      <c r="F10" s="23"/>
      <c r="G10" s="23"/>
      <c r="H10" s="23"/>
      <c r="I10" s="23"/>
      <c r="J10" s="23"/>
      <c r="K10" s="23"/>
      <c r="L10" s="23"/>
      <c r="M10" s="23"/>
      <c r="N10" s="23">
        <f t="shared" si="1"/>
        <v>3</v>
      </c>
      <c r="O10" s="48" t="s">
        <v>29</v>
      </c>
      <c r="P10" s="47"/>
    </row>
    <row r="11" s="37" customFormat="1" ht="32" customHeight="1" spans="1:16">
      <c r="A11" s="23">
        <v>5</v>
      </c>
      <c r="B11" s="47" t="s">
        <v>30</v>
      </c>
      <c r="C11" s="23"/>
      <c r="D11" s="23"/>
      <c r="E11" s="23"/>
      <c r="F11" s="23"/>
      <c r="G11" s="23"/>
      <c r="H11" s="23">
        <v>2</v>
      </c>
      <c r="I11" s="23">
        <v>1</v>
      </c>
      <c r="J11" s="23"/>
      <c r="K11" s="23">
        <v>1</v>
      </c>
      <c r="L11" s="23"/>
      <c r="M11" s="23"/>
      <c r="N11" s="23">
        <f t="shared" si="1"/>
        <v>4</v>
      </c>
      <c r="O11" s="48" t="s">
        <v>31</v>
      </c>
      <c r="P11" s="47"/>
    </row>
    <row r="12" s="37" customFormat="1" ht="32" customHeight="1" spans="1:16">
      <c r="A12" s="23">
        <v>6</v>
      </c>
      <c r="B12" s="47" t="s">
        <v>32</v>
      </c>
      <c r="C12" s="23"/>
      <c r="D12" s="23"/>
      <c r="E12" s="23"/>
      <c r="F12" s="23"/>
      <c r="G12" s="23"/>
      <c r="H12" s="23">
        <v>2</v>
      </c>
      <c r="I12" s="23"/>
      <c r="J12" s="23"/>
      <c r="K12" s="23"/>
      <c r="L12" s="23"/>
      <c r="M12" s="23"/>
      <c r="N12" s="23">
        <f t="shared" si="1"/>
        <v>2</v>
      </c>
      <c r="O12" s="48" t="s">
        <v>33</v>
      </c>
      <c r="P12" s="47"/>
    </row>
    <row r="13" s="37" customFormat="1" ht="32" customHeight="1" spans="1:16">
      <c r="A13" s="23">
        <v>7</v>
      </c>
      <c r="B13" s="47" t="s">
        <v>34</v>
      </c>
      <c r="C13" s="23"/>
      <c r="D13" s="23">
        <v>2</v>
      </c>
      <c r="E13" s="23"/>
      <c r="F13" s="23"/>
      <c r="G13" s="23"/>
      <c r="H13" s="23"/>
      <c r="I13" s="23"/>
      <c r="J13" s="23">
        <v>1</v>
      </c>
      <c r="K13" s="23"/>
      <c r="L13" s="23"/>
      <c r="M13" s="23"/>
      <c r="N13" s="23">
        <f t="shared" si="1"/>
        <v>3</v>
      </c>
      <c r="O13" s="48" t="s">
        <v>35</v>
      </c>
      <c r="P13" s="47"/>
    </row>
    <row r="14" customHeight="1" spans="1:16">
      <c r="A14" s="49" t="s">
        <v>36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P2"/>
    <mergeCell ref="A3:P3"/>
    <mergeCell ref="C4:M4"/>
    <mergeCell ref="A6:B6"/>
    <mergeCell ref="A14:P14"/>
    <mergeCell ref="A4:A5"/>
    <mergeCell ref="B4:B5"/>
    <mergeCell ref="N4:N5"/>
    <mergeCell ref="O4:O5"/>
    <mergeCell ref="P4:P5"/>
    <mergeCell ref="P6:P13"/>
  </mergeCells>
  <printOptions horizontalCentered="1"/>
  <pageMargins left="0.357638888888889" right="0.357638888888889" top="0.60625" bottom="0.60625" header="0.5" footer="0.30277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9"/>
  <sheetViews>
    <sheetView workbookViewId="0">
      <selection activeCell="L10" sqref="L10"/>
    </sheetView>
  </sheetViews>
  <sheetFormatPr defaultColWidth="9" defaultRowHeight="25" customHeight="1"/>
  <cols>
    <col min="1" max="1" width="3" style="2" customWidth="1"/>
    <col min="2" max="2" width="8.625" style="2" customWidth="1"/>
    <col min="3" max="3" width="7.625" style="2" customWidth="1"/>
    <col min="4" max="14" width="5.125" style="2" customWidth="1"/>
    <col min="15" max="15" width="7.125" style="2" customWidth="1"/>
    <col min="16" max="17" width="7.125" style="3" customWidth="1"/>
    <col min="18" max="18" width="7.125" style="2" customWidth="1"/>
    <col min="19" max="19" width="17.25" style="2" customWidth="1"/>
    <col min="20" max="16384" width="9" style="2"/>
  </cols>
  <sheetData>
    <row r="1" ht="42" customHeight="1" spans="1:19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4"/>
      <c r="S1" s="4"/>
    </row>
    <row r="2" ht="28" customHeight="1" spans="1:19">
      <c r="A2" s="6" t="s">
        <v>3</v>
      </c>
      <c r="B2" s="6" t="s">
        <v>4</v>
      </c>
      <c r="C2" s="6" t="s">
        <v>38</v>
      </c>
      <c r="D2" s="7" t="s">
        <v>39</v>
      </c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40</v>
      </c>
      <c r="P2" s="10" t="s">
        <v>41</v>
      </c>
      <c r="Q2" s="28" t="s">
        <v>42</v>
      </c>
      <c r="R2" s="6" t="s">
        <v>43</v>
      </c>
      <c r="S2" s="6" t="s">
        <v>8</v>
      </c>
    </row>
    <row r="3" ht="39" customHeight="1" spans="1:19">
      <c r="A3" s="6"/>
      <c r="B3" s="6"/>
      <c r="C3" s="6"/>
      <c r="D3" s="11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12" t="s">
        <v>18</v>
      </c>
      <c r="N3" s="29" t="s">
        <v>19</v>
      </c>
      <c r="O3" s="6"/>
      <c r="P3" s="10"/>
      <c r="Q3" s="30"/>
      <c r="R3" s="6"/>
      <c r="S3" s="6"/>
    </row>
    <row r="4" s="1" customFormat="1" ht="24" customHeight="1" spans="1:19">
      <c r="A4" s="15" t="s">
        <v>20</v>
      </c>
      <c r="B4" s="16"/>
      <c r="C4" s="16"/>
      <c r="D4" s="17">
        <f>SUM(D5:D18)</f>
        <v>24</v>
      </c>
      <c r="E4" s="17">
        <f t="shared" ref="E4:O4" si="0">SUM(E5:E18)</f>
        <v>9</v>
      </c>
      <c r="F4" s="17">
        <f t="shared" si="0"/>
        <v>7</v>
      </c>
      <c r="G4" s="17">
        <f t="shared" si="0"/>
        <v>1</v>
      </c>
      <c r="H4" s="17">
        <f t="shared" si="0"/>
        <v>15</v>
      </c>
      <c r="I4" s="17">
        <f t="shared" si="0"/>
        <v>2</v>
      </c>
      <c r="J4" s="17">
        <f t="shared" si="0"/>
        <v>14</v>
      </c>
      <c r="K4" s="17">
        <f t="shared" si="0"/>
        <v>17</v>
      </c>
      <c r="L4" s="17">
        <f t="shared" si="0"/>
        <v>7</v>
      </c>
      <c r="M4" s="17">
        <f t="shared" si="0"/>
        <v>6</v>
      </c>
      <c r="N4" s="17">
        <f t="shared" si="0"/>
        <v>2</v>
      </c>
      <c r="O4" s="17">
        <f>O6+O8+O10+O11+O12+O13+O14+O15+O16+O17+O18</f>
        <v>69</v>
      </c>
      <c r="P4" s="31">
        <f>P6+P8+P10+P11+P12+P13+P14+P15+P16+P17+P18</f>
        <v>63</v>
      </c>
      <c r="Q4" s="31">
        <f>Q6+Q8+Q10+Q11+Q12+Q13+Q14+Q15+Q16+Q17+Q18</f>
        <v>34</v>
      </c>
      <c r="R4" s="17">
        <f>R6+R8+R10+R11+R12+R13+R14+R15+R16+R17+R18</f>
        <v>29</v>
      </c>
      <c r="S4" s="18"/>
    </row>
    <row r="5" s="1" customFormat="1" ht="45" hidden="1" customHeight="1" spans="1:19">
      <c r="A5" s="20">
        <v>1</v>
      </c>
      <c r="B5" s="20" t="s">
        <v>44</v>
      </c>
      <c r="C5" s="21" t="s">
        <v>45</v>
      </c>
      <c r="D5" s="21">
        <v>6</v>
      </c>
      <c r="E5" s="21">
        <v>2</v>
      </c>
      <c r="F5" s="21"/>
      <c r="G5" s="21"/>
      <c r="H5" s="21">
        <v>3</v>
      </c>
      <c r="I5" s="21"/>
      <c r="J5" s="32">
        <v>1</v>
      </c>
      <c r="K5" s="21">
        <v>1</v>
      </c>
      <c r="L5" s="21"/>
      <c r="M5" s="21">
        <v>1</v>
      </c>
      <c r="N5" s="21"/>
      <c r="O5" s="22">
        <f>SUM(D5:M5)</f>
        <v>14</v>
      </c>
      <c r="P5" s="23">
        <v>15</v>
      </c>
      <c r="Q5" s="23">
        <v>15</v>
      </c>
      <c r="R5" s="22">
        <v>0</v>
      </c>
      <c r="S5" s="33" t="s">
        <v>46</v>
      </c>
    </row>
    <row r="6" s="1" customFormat="1" ht="57" customHeight="1" spans="1:19">
      <c r="A6" s="19"/>
      <c r="B6" s="19"/>
      <c r="C6" s="21" t="s">
        <v>47</v>
      </c>
      <c r="D6" s="21">
        <v>6</v>
      </c>
      <c r="E6" s="21">
        <v>1</v>
      </c>
      <c r="F6" s="21"/>
      <c r="G6" s="21"/>
      <c r="H6" s="21">
        <v>3</v>
      </c>
      <c r="I6" s="34">
        <v>1</v>
      </c>
      <c r="J6" s="34">
        <v>4</v>
      </c>
      <c r="K6" s="21">
        <v>3</v>
      </c>
      <c r="L6" s="21"/>
      <c r="M6" s="21">
        <v>3</v>
      </c>
      <c r="N6" s="21"/>
      <c r="O6" s="22">
        <f t="shared" ref="O6:O18" si="1">SUM(D6:M6)</f>
        <v>21</v>
      </c>
      <c r="P6" s="23">
        <v>4</v>
      </c>
      <c r="Q6" s="23">
        <v>4</v>
      </c>
      <c r="R6" s="22">
        <v>0</v>
      </c>
      <c r="S6" s="33" t="s">
        <v>48</v>
      </c>
    </row>
    <row r="7" s="1" customFormat="1" ht="30" hidden="1" customHeight="1" spans="1:19">
      <c r="A7" s="20">
        <v>2</v>
      </c>
      <c r="B7" s="20" t="s">
        <v>22</v>
      </c>
      <c r="C7" s="21" t="s">
        <v>45</v>
      </c>
      <c r="D7" s="21">
        <v>2</v>
      </c>
      <c r="E7" s="21">
        <v>2</v>
      </c>
      <c r="F7" s="21"/>
      <c r="G7" s="21"/>
      <c r="H7" s="21"/>
      <c r="I7" s="21"/>
      <c r="J7" s="21">
        <v>1</v>
      </c>
      <c r="K7" s="21"/>
      <c r="L7" s="21"/>
      <c r="M7" s="21"/>
      <c r="N7" s="21"/>
      <c r="O7" s="22">
        <f t="shared" si="1"/>
        <v>5</v>
      </c>
      <c r="P7" s="23">
        <v>5</v>
      </c>
      <c r="Q7" s="23">
        <v>5</v>
      </c>
      <c r="R7" s="22">
        <v>0</v>
      </c>
      <c r="S7" s="21"/>
    </row>
    <row r="8" s="1" customFormat="1" ht="50" customHeight="1" spans="1:19">
      <c r="A8" s="19"/>
      <c r="B8" s="19"/>
      <c r="C8" s="21" t="s">
        <v>47</v>
      </c>
      <c r="D8" s="21">
        <v>4</v>
      </c>
      <c r="E8" s="21">
        <v>2</v>
      </c>
      <c r="F8" s="21">
        <v>1</v>
      </c>
      <c r="G8" s="21">
        <v>1</v>
      </c>
      <c r="H8" s="21"/>
      <c r="I8" s="21"/>
      <c r="J8" s="21">
        <v>1</v>
      </c>
      <c r="K8" s="21"/>
      <c r="L8" s="21">
        <v>2</v>
      </c>
      <c r="M8" s="21"/>
      <c r="N8" s="21"/>
      <c r="O8" s="22">
        <f t="shared" si="1"/>
        <v>11</v>
      </c>
      <c r="P8" s="23">
        <v>6</v>
      </c>
      <c r="Q8" s="23">
        <v>6</v>
      </c>
      <c r="R8" s="22">
        <v>0</v>
      </c>
      <c r="S8" s="33" t="s">
        <v>49</v>
      </c>
    </row>
    <row r="9" s="1" customFormat="1" ht="30" hidden="1" customHeight="1" spans="1:19">
      <c r="A9" s="20">
        <v>3</v>
      </c>
      <c r="B9" s="20" t="s">
        <v>24</v>
      </c>
      <c r="C9" s="21" t="s">
        <v>45</v>
      </c>
      <c r="D9" s="21">
        <v>2</v>
      </c>
      <c r="E9" s="21">
        <v>1</v>
      </c>
      <c r="F9" s="21">
        <v>3</v>
      </c>
      <c r="G9" s="21"/>
      <c r="H9" s="21"/>
      <c r="I9" s="21"/>
      <c r="J9" s="21">
        <v>3</v>
      </c>
      <c r="K9" s="21">
        <v>5</v>
      </c>
      <c r="L9" s="21">
        <v>1</v>
      </c>
      <c r="M9" s="21"/>
      <c r="N9" s="21">
        <v>1</v>
      </c>
      <c r="O9" s="22">
        <f>SUM(D9:N9)</f>
        <v>16</v>
      </c>
      <c r="P9" s="23">
        <v>20</v>
      </c>
      <c r="Q9" s="23">
        <v>16</v>
      </c>
      <c r="R9" s="22">
        <v>4</v>
      </c>
      <c r="S9" s="24"/>
    </row>
    <row r="10" s="1" customFormat="1" ht="47" customHeight="1" spans="1:19">
      <c r="A10" s="19"/>
      <c r="B10" s="19"/>
      <c r="C10" s="21" t="s">
        <v>47</v>
      </c>
      <c r="D10" s="21">
        <v>2</v>
      </c>
      <c r="E10" s="21">
        <v>1</v>
      </c>
      <c r="F10" s="21">
        <v>3</v>
      </c>
      <c r="G10" s="21"/>
      <c r="H10" s="21">
        <v>2</v>
      </c>
      <c r="I10" s="21">
        <v>1</v>
      </c>
      <c r="J10" s="21">
        <v>2</v>
      </c>
      <c r="K10" s="21">
        <v>5</v>
      </c>
      <c r="L10" s="21">
        <v>2</v>
      </c>
      <c r="M10" s="21"/>
      <c r="N10" s="21">
        <v>1</v>
      </c>
      <c r="O10" s="22">
        <f>SUM(D10:N10)</f>
        <v>19</v>
      </c>
      <c r="P10" s="23">
        <v>13</v>
      </c>
      <c r="Q10" s="23">
        <v>6</v>
      </c>
      <c r="R10" s="22">
        <v>7</v>
      </c>
      <c r="S10" s="35" t="s">
        <v>50</v>
      </c>
    </row>
    <row r="11" s="1" customFormat="1" ht="43" customHeight="1" spans="1:19">
      <c r="A11" s="21">
        <v>4</v>
      </c>
      <c r="B11" s="21" t="s">
        <v>26</v>
      </c>
      <c r="C11" s="21" t="s">
        <v>47</v>
      </c>
      <c r="D11" s="21">
        <v>1</v>
      </c>
      <c r="E11" s="21"/>
      <c r="F11" s="21"/>
      <c r="G11" s="21"/>
      <c r="H11" s="21">
        <v>3</v>
      </c>
      <c r="I11" s="21"/>
      <c r="J11" s="21">
        <v>1</v>
      </c>
      <c r="K11" s="21"/>
      <c r="L11" s="21"/>
      <c r="M11" s="21"/>
      <c r="N11" s="21"/>
      <c r="O11" s="22">
        <f t="shared" si="1"/>
        <v>5</v>
      </c>
      <c r="P11" s="23">
        <v>7</v>
      </c>
      <c r="Q11" s="23">
        <v>5</v>
      </c>
      <c r="R11" s="22">
        <v>2</v>
      </c>
      <c r="S11" s="21"/>
    </row>
    <row r="12" s="1" customFormat="1" ht="43" customHeight="1" spans="1:19">
      <c r="A12" s="21">
        <v>5</v>
      </c>
      <c r="B12" s="21" t="s">
        <v>28</v>
      </c>
      <c r="C12" s="21" t="s">
        <v>47</v>
      </c>
      <c r="D12" s="21"/>
      <c r="E12" s="21"/>
      <c r="F12" s="21"/>
      <c r="G12" s="21"/>
      <c r="H12" s="21">
        <v>1</v>
      </c>
      <c r="I12" s="21"/>
      <c r="J12" s="21"/>
      <c r="K12" s="21"/>
      <c r="L12" s="21"/>
      <c r="M12" s="21">
        <v>1</v>
      </c>
      <c r="N12" s="21"/>
      <c r="O12" s="22">
        <f t="shared" si="1"/>
        <v>2</v>
      </c>
      <c r="P12" s="23">
        <v>5</v>
      </c>
      <c r="Q12" s="23">
        <v>2</v>
      </c>
      <c r="R12" s="22">
        <v>3</v>
      </c>
      <c r="S12" s="21"/>
    </row>
    <row r="13" s="1" customFormat="1" ht="43" customHeight="1" spans="1:19">
      <c r="A13" s="21">
        <v>6</v>
      </c>
      <c r="B13" s="21" t="s">
        <v>30</v>
      </c>
      <c r="C13" s="21" t="s">
        <v>47</v>
      </c>
      <c r="D13" s="21">
        <v>1</v>
      </c>
      <c r="E13" s="21"/>
      <c r="F13" s="21"/>
      <c r="G13" s="21"/>
      <c r="H13" s="21"/>
      <c r="I13" s="21"/>
      <c r="J13" s="21"/>
      <c r="K13" s="21">
        <v>1</v>
      </c>
      <c r="L13" s="21">
        <v>1</v>
      </c>
      <c r="M13" s="21">
        <v>1</v>
      </c>
      <c r="N13" s="21"/>
      <c r="O13" s="22">
        <f t="shared" si="1"/>
        <v>4</v>
      </c>
      <c r="P13" s="23">
        <v>8</v>
      </c>
      <c r="Q13" s="23">
        <v>4</v>
      </c>
      <c r="R13" s="22">
        <v>4</v>
      </c>
      <c r="S13" s="21"/>
    </row>
    <row r="14" s="1" customFormat="1" ht="43" customHeight="1" spans="1:19">
      <c r="A14" s="21">
        <v>7</v>
      </c>
      <c r="B14" s="21" t="s">
        <v>51</v>
      </c>
      <c r="C14" s="21" t="s">
        <v>47</v>
      </c>
      <c r="D14" s="21"/>
      <c r="E14" s="21"/>
      <c r="F14" s="21"/>
      <c r="G14" s="21"/>
      <c r="H14" s="21"/>
      <c r="I14" s="21"/>
      <c r="J14" s="21">
        <v>1</v>
      </c>
      <c r="K14" s="21">
        <v>1</v>
      </c>
      <c r="L14" s="21"/>
      <c r="M14" s="21"/>
      <c r="N14" s="21"/>
      <c r="O14" s="22">
        <f t="shared" si="1"/>
        <v>2</v>
      </c>
      <c r="P14" s="23">
        <v>5</v>
      </c>
      <c r="Q14" s="23">
        <v>2</v>
      </c>
      <c r="R14" s="22">
        <v>3</v>
      </c>
      <c r="S14" s="21"/>
    </row>
    <row r="15" s="1" customFormat="1" ht="43" customHeight="1" spans="1:19">
      <c r="A15" s="21">
        <v>8</v>
      </c>
      <c r="B15" s="21" t="s">
        <v>32</v>
      </c>
      <c r="C15" s="21" t="s">
        <v>47</v>
      </c>
      <c r="D15" s="21"/>
      <c r="E15" s="21"/>
      <c r="F15" s="21"/>
      <c r="G15" s="21"/>
      <c r="H15" s="21">
        <v>1</v>
      </c>
      <c r="I15" s="21"/>
      <c r="J15" s="21"/>
      <c r="K15" s="21"/>
      <c r="L15" s="21"/>
      <c r="M15" s="21"/>
      <c r="N15" s="21"/>
      <c r="O15" s="22">
        <f t="shared" si="1"/>
        <v>1</v>
      </c>
      <c r="P15" s="23">
        <v>3</v>
      </c>
      <c r="Q15" s="23">
        <v>1</v>
      </c>
      <c r="R15" s="22">
        <v>2</v>
      </c>
      <c r="S15" s="21"/>
    </row>
    <row r="16" s="1" customFormat="1" ht="43" customHeight="1" spans="1:19">
      <c r="A16" s="21">
        <v>9</v>
      </c>
      <c r="B16" s="21" t="s">
        <v>52</v>
      </c>
      <c r="C16" s="21" t="s">
        <v>47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>
        <f t="shared" si="1"/>
        <v>0</v>
      </c>
      <c r="P16" s="23">
        <v>5</v>
      </c>
      <c r="Q16" s="23">
        <v>0</v>
      </c>
      <c r="R16" s="22">
        <v>5</v>
      </c>
      <c r="S16" s="21"/>
    </row>
    <row r="17" s="1" customFormat="1" ht="43" customHeight="1" spans="1:19">
      <c r="A17" s="21">
        <v>10</v>
      </c>
      <c r="B17" s="21" t="s">
        <v>34</v>
      </c>
      <c r="C17" s="21" t="s">
        <v>47</v>
      </c>
      <c r="D17" s="21"/>
      <c r="E17" s="21">
        <v>0</v>
      </c>
      <c r="F17" s="21"/>
      <c r="G17" s="21"/>
      <c r="H17" s="21">
        <v>2</v>
      </c>
      <c r="I17" s="21"/>
      <c r="J17" s="21"/>
      <c r="K17" s="21">
        <v>1</v>
      </c>
      <c r="L17" s="21"/>
      <c r="M17" s="21"/>
      <c r="N17" s="21"/>
      <c r="O17" s="22">
        <f t="shared" si="1"/>
        <v>3</v>
      </c>
      <c r="P17" s="23">
        <v>6</v>
      </c>
      <c r="Q17" s="23">
        <v>3</v>
      </c>
      <c r="R17" s="36">
        <v>3</v>
      </c>
      <c r="S17" s="21"/>
    </row>
    <row r="18" s="1" customFormat="1" ht="51" customHeight="1" spans="1:19">
      <c r="A18" s="21">
        <v>11</v>
      </c>
      <c r="B18" s="21" t="s">
        <v>53</v>
      </c>
      <c r="C18" s="21" t="s">
        <v>47</v>
      </c>
      <c r="D18" s="21"/>
      <c r="E18" s="21"/>
      <c r="F18" s="21"/>
      <c r="G18" s="21"/>
      <c r="H18" s="21"/>
      <c r="I18" s="21"/>
      <c r="J18" s="21"/>
      <c r="K18" s="21"/>
      <c r="L18" s="21">
        <v>1</v>
      </c>
      <c r="M18" s="21"/>
      <c r="N18" s="21"/>
      <c r="O18" s="22">
        <f t="shared" si="1"/>
        <v>1</v>
      </c>
      <c r="P18" s="23">
        <v>1</v>
      </c>
      <c r="Q18" s="23">
        <v>1</v>
      </c>
      <c r="R18" s="22">
        <v>0</v>
      </c>
      <c r="S18" s="21"/>
    </row>
    <row r="19" ht="34.5" customHeight="1" spans="1:19">
      <c r="A19" s="25" t="s">
        <v>54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R19" s="26"/>
      <c r="S19" s="26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1:S1"/>
    <mergeCell ref="D2:N2"/>
    <mergeCell ref="A4:B4"/>
    <mergeCell ref="A19:S19"/>
    <mergeCell ref="A2:A3"/>
    <mergeCell ref="A5:A6"/>
    <mergeCell ref="A7:A8"/>
    <mergeCell ref="A9:A10"/>
    <mergeCell ref="B2:B3"/>
    <mergeCell ref="B5:B6"/>
    <mergeCell ref="B7:B8"/>
    <mergeCell ref="B9:B10"/>
    <mergeCell ref="C2:C3"/>
    <mergeCell ref="O2:O3"/>
    <mergeCell ref="P2:P3"/>
    <mergeCell ref="Q2:Q3"/>
    <mergeCell ref="R2:R3"/>
    <mergeCell ref="S2:S3"/>
  </mergeCells>
  <printOptions horizontalCentered="1"/>
  <pageMargins left="0.357638888888889" right="0.357638888888889" top="0.60625" bottom="0.60625" header="0.5" footer="0.302777777777778"/>
  <pageSetup paperSize="9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T16"/>
  <sheetViews>
    <sheetView topLeftCell="A3" workbookViewId="0">
      <selection activeCell="A14" sqref="$A14:$XFD14"/>
    </sheetView>
  </sheetViews>
  <sheetFormatPr defaultColWidth="9" defaultRowHeight="25" customHeight="1"/>
  <cols>
    <col min="1" max="1" width="4.625" style="2" customWidth="1"/>
    <col min="2" max="2" width="14" style="2" customWidth="1"/>
    <col min="3" max="3" width="9.125" style="2" customWidth="1"/>
    <col min="4" max="14" width="5.75" style="2" customWidth="1"/>
    <col min="15" max="15" width="8" style="2" customWidth="1"/>
    <col min="16" max="18" width="8" style="3" customWidth="1"/>
    <col min="19" max="19" width="8" style="2" customWidth="1"/>
    <col min="20" max="20" width="11.5" style="2" customWidth="1"/>
    <col min="21" max="16384" width="9" style="2"/>
  </cols>
  <sheetData>
    <row r="1" ht="42" customHeight="1" spans="1:20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4"/>
      <c r="T1" s="4"/>
    </row>
    <row r="2" ht="28" customHeight="1" spans="1:20">
      <c r="A2" s="6" t="s">
        <v>3</v>
      </c>
      <c r="B2" s="6" t="s">
        <v>4</v>
      </c>
      <c r="C2" s="6" t="s">
        <v>38</v>
      </c>
      <c r="D2" s="7" t="s">
        <v>39</v>
      </c>
      <c r="E2" s="7"/>
      <c r="F2" s="7"/>
      <c r="G2" s="7"/>
      <c r="H2" s="7"/>
      <c r="I2" s="7"/>
      <c r="J2" s="7"/>
      <c r="K2" s="7"/>
      <c r="L2" s="7"/>
      <c r="M2" s="7"/>
      <c r="N2" s="8"/>
      <c r="O2" s="9" t="s">
        <v>55</v>
      </c>
      <c r="P2" s="10" t="s">
        <v>56</v>
      </c>
      <c r="Q2" s="10" t="s">
        <v>57</v>
      </c>
      <c r="R2" s="10" t="s">
        <v>41</v>
      </c>
      <c r="S2" s="6" t="s">
        <v>58</v>
      </c>
      <c r="T2" s="6" t="s">
        <v>8</v>
      </c>
    </row>
    <row r="3" ht="39" customHeight="1" spans="1:20">
      <c r="A3" s="6"/>
      <c r="B3" s="6"/>
      <c r="C3" s="6"/>
      <c r="D3" s="11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12" t="s">
        <v>18</v>
      </c>
      <c r="N3" s="13" t="s">
        <v>19</v>
      </c>
      <c r="O3" s="14"/>
      <c r="P3" s="10"/>
      <c r="Q3" s="10"/>
      <c r="R3" s="10"/>
      <c r="S3" s="6"/>
      <c r="T3" s="6"/>
    </row>
    <row r="4" s="1" customFormat="1" ht="30" customHeight="1" spans="1:20">
      <c r="A4" s="15" t="s">
        <v>20</v>
      </c>
      <c r="B4" s="16"/>
      <c r="C4" s="16"/>
      <c r="D4" s="17">
        <f t="shared" ref="D4:S4" si="0">SUM(D5:D15)</f>
        <v>14</v>
      </c>
      <c r="E4" s="17">
        <f t="shared" si="0"/>
        <v>5</v>
      </c>
      <c r="F4" s="17">
        <f t="shared" si="0"/>
        <v>4</v>
      </c>
      <c r="G4" s="17">
        <f t="shared" si="0"/>
        <v>1</v>
      </c>
      <c r="H4" s="17">
        <f t="shared" si="0"/>
        <v>12</v>
      </c>
      <c r="I4" s="17">
        <f t="shared" si="0"/>
        <v>1</v>
      </c>
      <c r="J4" s="17">
        <f t="shared" si="0"/>
        <v>8</v>
      </c>
      <c r="K4" s="17">
        <f t="shared" si="0"/>
        <v>11</v>
      </c>
      <c r="L4" s="17">
        <f t="shared" si="0"/>
        <v>6</v>
      </c>
      <c r="M4" s="17">
        <f t="shared" si="0"/>
        <v>4</v>
      </c>
      <c r="N4" s="17">
        <f t="shared" si="0"/>
        <v>1</v>
      </c>
      <c r="O4" s="17">
        <f t="shared" si="0"/>
        <v>67</v>
      </c>
      <c r="P4" s="17">
        <f t="shared" si="0"/>
        <v>32</v>
      </c>
      <c r="Q4" s="17">
        <f t="shared" si="0"/>
        <v>35</v>
      </c>
      <c r="R4" s="17">
        <f t="shared" si="0"/>
        <v>63</v>
      </c>
      <c r="S4" s="17">
        <f t="shared" si="0"/>
        <v>-28</v>
      </c>
      <c r="T4" s="18"/>
    </row>
    <row r="5" s="1" customFormat="1" ht="43" customHeight="1" spans="1:20">
      <c r="A5" s="19"/>
      <c r="B5" s="20" t="s">
        <v>44</v>
      </c>
      <c r="C5" s="21" t="s">
        <v>47</v>
      </c>
      <c r="D5" s="21">
        <v>6</v>
      </c>
      <c r="E5" s="21">
        <v>1</v>
      </c>
      <c r="F5" s="21"/>
      <c r="G5" s="21"/>
      <c r="H5" s="21">
        <v>3</v>
      </c>
      <c r="I5" s="21"/>
      <c r="J5" s="21">
        <v>3</v>
      </c>
      <c r="K5" s="21">
        <v>3</v>
      </c>
      <c r="L5" s="21"/>
      <c r="M5" s="21">
        <v>2</v>
      </c>
      <c r="N5" s="21"/>
      <c r="O5" s="22">
        <f>SUM(D5:M5)</f>
        <v>18</v>
      </c>
      <c r="P5" s="23">
        <v>14</v>
      </c>
      <c r="Q5" s="23">
        <v>4</v>
      </c>
      <c r="R5" s="23">
        <v>4</v>
      </c>
      <c r="S5" s="22">
        <f>SUM(Q5-R5)</f>
        <v>0</v>
      </c>
      <c r="T5" s="21" t="s">
        <v>59</v>
      </c>
    </row>
    <row r="6" s="1" customFormat="1" ht="43" customHeight="1" spans="1:20">
      <c r="A6" s="19"/>
      <c r="B6" s="20" t="s">
        <v>22</v>
      </c>
      <c r="C6" s="21" t="s">
        <v>47</v>
      </c>
      <c r="D6" s="21">
        <v>4</v>
      </c>
      <c r="E6" s="21">
        <v>2</v>
      </c>
      <c r="F6" s="21">
        <v>1</v>
      </c>
      <c r="G6" s="21">
        <v>1</v>
      </c>
      <c r="H6" s="21"/>
      <c r="I6" s="21"/>
      <c r="J6" s="21">
        <v>1</v>
      </c>
      <c r="K6" s="21"/>
      <c r="L6" s="21">
        <v>2</v>
      </c>
      <c r="M6" s="21"/>
      <c r="N6" s="21"/>
      <c r="O6" s="22">
        <f>SUM(D6:M6)</f>
        <v>11</v>
      </c>
      <c r="P6" s="23">
        <v>5</v>
      </c>
      <c r="Q6" s="23">
        <v>6</v>
      </c>
      <c r="R6" s="23">
        <v>6</v>
      </c>
      <c r="S6" s="22">
        <f t="shared" ref="S6:S15" si="1">SUM(Q6-R6)</f>
        <v>0</v>
      </c>
      <c r="T6" s="21"/>
    </row>
    <row r="7" s="1" customFormat="1" ht="43" customHeight="1" spans="1:20">
      <c r="A7" s="19"/>
      <c r="B7" s="20" t="s">
        <v>24</v>
      </c>
      <c r="C7" s="21" t="s">
        <v>47</v>
      </c>
      <c r="D7" s="21">
        <v>2</v>
      </c>
      <c r="E7" s="21">
        <v>1</v>
      </c>
      <c r="F7" s="21">
        <v>3</v>
      </c>
      <c r="G7" s="21"/>
      <c r="H7" s="21">
        <v>2</v>
      </c>
      <c r="I7" s="21">
        <v>1</v>
      </c>
      <c r="J7" s="21">
        <v>2</v>
      </c>
      <c r="K7" s="21">
        <v>5</v>
      </c>
      <c r="L7" s="21">
        <v>2</v>
      </c>
      <c r="M7" s="21"/>
      <c r="N7" s="21">
        <v>1</v>
      </c>
      <c r="O7" s="22">
        <f>SUM(D7:N7)</f>
        <v>19</v>
      </c>
      <c r="P7" s="23">
        <v>13</v>
      </c>
      <c r="Q7" s="23">
        <v>6</v>
      </c>
      <c r="R7" s="23">
        <v>13</v>
      </c>
      <c r="S7" s="22">
        <f t="shared" si="1"/>
        <v>-7</v>
      </c>
      <c r="T7" s="24" t="s">
        <v>60</v>
      </c>
    </row>
    <row r="8" s="1" customFormat="1" ht="43" customHeight="1" spans="1:20">
      <c r="A8" s="21">
        <v>4</v>
      </c>
      <c r="B8" s="21" t="s">
        <v>26</v>
      </c>
      <c r="C8" s="21" t="s">
        <v>47</v>
      </c>
      <c r="D8" s="21">
        <v>1</v>
      </c>
      <c r="E8" s="21"/>
      <c r="F8" s="21"/>
      <c r="G8" s="21"/>
      <c r="H8" s="21">
        <v>3</v>
      </c>
      <c r="I8" s="21"/>
      <c r="J8" s="21">
        <v>1</v>
      </c>
      <c r="K8" s="21"/>
      <c r="L8" s="21"/>
      <c r="M8" s="21"/>
      <c r="N8" s="21"/>
      <c r="O8" s="22">
        <f t="shared" ref="O8:O15" si="2">SUM(D8:M8)</f>
        <v>5</v>
      </c>
      <c r="P8" s="23"/>
      <c r="Q8" s="23">
        <v>5</v>
      </c>
      <c r="R8" s="23">
        <v>7</v>
      </c>
      <c r="S8" s="22">
        <f t="shared" si="1"/>
        <v>-2</v>
      </c>
      <c r="T8" s="21"/>
    </row>
    <row r="9" s="1" customFormat="1" ht="43" customHeight="1" spans="1:20">
      <c r="A9" s="21">
        <v>5</v>
      </c>
      <c r="B9" s="21" t="s">
        <v>28</v>
      </c>
      <c r="C9" s="21" t="s">
        <v>47</v>
      </c>
      <c r="D9" s="21"/>
      <c r="E9" s="21"/>
      <c r="F9" s="21"/>
      <c r="G9" s="21"/>
      <c r="H9" s="21">
        <v>1</v>
      </c>
      <c r="I9" s="21"/>
      <c r="J9" s="21"/>
      <c r="K9" s="21"/>
      <c r="L9" s="21"/>
      <c r="M9" s="21">
        <v>1</v>
      </c>
      <c r="N9" s="21"/>
      <c r="O9" s="22">
        <f t="shared" si="2"/>
        <v>2</v>
      </c>
      <c r="P9" s="23"/>
      <c r="Q9" s="23">
        <v>2</v>
      </c>
      <c r="R9" s="23">
        <v>5</v>
      </c>
      <c r="S9" s="22">
        <f t="shared" si="1"/>
        <v>-3</v>
      </c>
      <c r="T9" s="21"/>
    </row>
    <row r="10" s="1" customFormat="1" ht="43" customHeight="1" spans="1:20">
      <c r="A10" s="21">
        <v>6</v>
      </c>
      <c r="B10" s="21" t="s">
        <v>30</v>
      </c>
      <c r="C10" s="21" t="s">
        <v>47</v>
      </c>
      <c r="D10" s="23">
        <v>1</v>
      </c>
      <c r="E10" s="23"/>
      <c r="F10" s="23"/>
      <c r="G10" s="23"/>
      <c r="H10" s="23"/>
      <c r="I10" s="23"/>
      <c r="J10" s="23"/>
      <c r="K10" s="23">
        <v>1</v>
      </c>
      <c r="L10" s="23">
        <v>1</v>
      </c>
      <c r="M10" s="23">
        <v>1</v>
      </c>
      <c r="N10" s="21"/>
      <c r="O10" s="22">
        <f t="shared" si="2"/>
        <v>4</v>
      </c>
      <c r="P10" s="23"/>
      <c r="Q10" s="23">
        <v>4</v>
      </c>
      <c r="R10" s="23">
        <v>8</v>
      </c>
      <c r="S10" s="22">
        <f t="shared" si="1"/>
        <v>-4</v>
      </c>
      <c r="T10" s="21"/>
    </row>
    <row r="11" s="1" customFormat="1" ht="43" customHeight="1" spans="1:20">
      <c r="A11" s="21">
        <v>7</v>
      </c>
      <c r="B11" s="21" t="s">
        <v>51</v>
      </c>
      <c r="C11" s="21" t="s">
        <v>47</v>
      </c>
      <c r="D11" s="21"/>
      <c r="E11" s="21"/>
      <c r="F11" s="21"/>
      <c r="G11" s="21"/>
      <c r="H11" s="21"/>
      <c r="I11" s="21"/>
      <c r="J11" s="21">
        <v>1</v>
      </c>
      <c r="K11" s="21">
        <v>1</v>
      </c>
      <c r="L11" s="21"/>
      <c r="M11" s="21"/>
      <c r="N11" s="21"/>
      <c r="O11" s="22">
        <f t="shared" si="2"/>
        <v>2</v>
      </c>
      <c r="P11" s="23"/>
      <c r="Q11" s="23">
        <v>2</v>
      </c>
      <c r="R11" s="23">
        <v>5</v>
      </c>
      <c r="S11" s="22">
        <f t="shared" si="1"/>
        <v>-3</v>
      </c>
      <c r="T11" s="21"/>
    </row>
    <row r="12" s="1" customFormat="1" ht="43" customHeight="1" spans="1:20">
      <c r="A12" s="21">
        <v>8</v>
      </c>
      <c r="B12" s="21" t="s">
        <v>32</v>
      </c>
      <c r="C12" s="21" t="s">
        <v>47</v>
      </c>
      <c r="D12" s="21"/>
      <c r="E12" s="21"/>
      <c r="F12" s="21"/>
      <c r="G12" s="21"/>
      <c r="H12" s="21">
        <v>1</v>
      </c>
      <c r="I12" s="21"/>
      <c r="J12" s="21"/>
      <c r="K12" s="21"/>
      <c r="L12" s="21"/>
      <c r="M12" s="21"/>
      <c r="N12" s="21"/>
      <c r="O12" s="22">
        <f t="shared" si="2"/>
        <v>1</v>
      </c>
      <c r="P12" s="23"/>
      <c r="Q12" s="23">
        <v>1</v>
      </c>
      <c r="R12" s="23">
        <v>3</v>
      </c>
      <c r="S12" s="22">
        <f t="shared" si="1"/>
        <v>-2</v>
      </c>
      <c r="T12" s="21"/>
    </row>
    <row r="13" s="1" customFormat="1" ht="43" customHeight="1" spans="1:20">
      <c r="A13" s="21">
        <v>9</v>
      </c>
      <c r="B13" s="21" t="s">
        <v>52</v>
      </c>
      <c r="C13" s="21" t="s">
        <v>47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2">
        <f t="shared" si="2"/>
        <v>0</v>
      </c>
      <c r="P13" s="23"/>
      <c r="Q13" s="23">
        <v>0</v>
      </c>
      <c r="R13" s="23">
        <v>5</v>
      </c>
      <c r="S13" s="22">
        <f t="shared" si="1"/>
        <v>-5</v>
      </c>
      <c r="T13" s="21"/>
    </row>
    <row r="14" s="1" customFormat="1" ht="43" customHeight="1" spans="1:20">
      <c r="A14" s="21">
        <v>10</v>
      </c>
      <c r="B14" s="21" t="s">
        <v>34</v>
      </c>
      <c r="C14" s="21" t="s">
        <v>47</v>
      </c>
      <c r="D14" s="21"/>
      <c r="E14" s="21">
        <v>1</v>
      </c>
      <c r="F14" s="21"/>
      <c r="G14" s="21"/>
      <c r="H14" s="21">
        <v>2</v>
      </c>
      <c r="I14" s="21"/>
      <c r="J14" s="21"/>
      <c r="K14" s="21">
        <v>1</v>
      </c>
      <c r="L14" s="21"/>
      <c r="M14" s="21"/>
      <c r="N14" s="21"/>
      <c r="O14" s="22">
        <f t="shared" si="2"/>
        <v>4</v>
      </c>
      <c r="P14" s="23"/>
      <c r="Q14" s="23">
        <v>4</v>
      </c>
      <c r="R14" s="23">
        <v>6</v>
      </c>
      <c r="S14" s="22">
        <f t="shared" si="1"/>
        <v>-2</v>
      </c>
      <c r="T14" s="21"/>
    </row>
    <row r="15" s="1" customFormat="1" ht="43" customHeight="1" spans="1:20">
      <c r="A15" s="21">
        <v>11</v>
      </c>
      <c r="B15" s="21" t="s">
        <v>53</v>
      </c>
      <c r="C15" s="21" t="s">
        <v>47</v>
      </c>
      <c r="D15" s="21"/>
      <c r="E15" s="21"/>
      <c r="F15" s="21"/>
      <c r="G15" s="21"/>
      <c r="H15" s="21"/>
      <c r="I15" s="21"/>
      <c r="J15" s="21"/>
      <c r="K15" s="21"/>
      <c r="L15" s="21">
        <v>1</v>
      </c>
      <c r="M15" s="21"/>
      <c r="N15" s="21"/>
      <c r="O15" s="22">
        <f t="shared" si="2"/>
        <v>1</v>
      </c>
      <c r="P15" s="23"/>
      <c r="Q15" s="23">
        <v>1</v>
      </c>
      <c r="R15" s="23">
        <v>1</v>
      </c>
      <c r="S15" s="22">
        <f t="shared" si="1"/>
        <v>0</v>
      </c>
      <c r="T15" s="21"/>
    </row>
    <row r="16" ht="34.5" customHeight="1" spans="1:20">
      <c r="A16" s="25" t="s">
        <v>54</v>
      </c>
      <c r="C16" s="26"/>
      <c r="O16" s="26"/>
      <c r="P16" s="27"/>
      <c r="Q16" s="27"/>
      <c r="R16" s="27"/>
      <c r="S16" s="26"/>
      <c r="T16" s="26"/>
    </row>
  </sheetData>
  <sheetProtection sheet="1" formatCells="0" formatColumns="0" formatRows="0" insertRows="0" insertColumns="0" insertHyperlinks="0" deleteColumns="0" deleteRows="0" sort="0" autoFilter="0" pivotTables="0"/>
  <mergeCells count="13">
    <mergeCell ref="A1:T1"/>
    <mergeCell ref="D2:N2"/>
    <mergeCell ref="A4:B4"/>
    <mergeCell ref="A16:T16"/>
    <mergeCell ref="A2:A3"/>
    <mergeCell ref="B2:B3"/>
    <mergeCell ref="C2:C3"/>
    <mergeCell ref="O2:O3"/>
    <mergeCell ref="P2:P3"/>
    <mergeCell ref="Q2:Q3"/>
    <mergeCell ref="R2:R3"/>
    <mergeCell ref="S2:S3"/>
    <mergeCell ref="T2:T3"/>
  </mergeCells>
  <printOptions horizontalCentered="1"/>
  <pageMargins left="0.357638888888889" right="0.357638888888889" top="0.60625" bottom="0.60625" header="0.5" footer="0.302777777777778"/>
  <pageSetup paperSize="9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1" master="1683109548" otherUserPermission="edit"/>
  <rangeList sheetStid="3" master="1683109548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4 "   c o l = " 1 5 "   o w n e r = " 8 1 6 5 5 3 9 0 0 " / > < r e f   r o w = " 5 "   c o l = " 1 5 "   o w n e r = " 8 1 6 5 5 3 9 0 0 " / > < r e f   r o w = " 9 "   c o l = " 1 5 "   o w n e r = " 2 5 5 8 4 9 3 7 4 " / > < / c e l l p r o t e c t i o n > < p r o t e c t e d C o l s > < r e f   c o l = " 1 5 "   c o u n t = " 2 " / > < / p r o t e c t e d C o l s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5 6 5 3 6 4 7 8 1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计划表</vt:lpstr>
      <vt:lpstr>统计表</vt:lpstr>
      <vt:lpstr>统计表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2024-08-23T05:10:00Z</dcterms:created>
  <dcterms:modified xsi:type="dcterms:W3CDTF">2026-03-27T08:07:52Z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BBFD54FF419E4582888E91477EEC23F9_13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